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28680" yWindow="65416" windowWidth="29040" windowHeight="15840" activeTab="0"/>
  </bookViews>
  <sheets>
    <sheet name="Sheet1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<sst xmlns="http://schemas.openxmlformats.org/spreadsheetml/2006/main" count="32" uniqueCount="27">
  <si>
    <t>Appendix 1 (b)</t>
  </si>
  <si>
    <t>Prompt Payments by Public Sector Bodies</t>
  </si>
  <si>
    <t>Reporting Template pursuant to Government Decision S29296 of 2 and 8 March 2011 and 28 March 2017 by:</t>
  </si>
  <si>
    <t>The Health Service Executive, the Local Authorities, State Agencies and all other Public Sector Bodies, (excluding Commercial Semi State bodies)</t>
  </si>
  <si>
    <t>Parent Government Department:</t>
  </si>
  <si>
    <t>Department of Housing, Planning, Community and Local Government</t>
  </si>
  <si>
    <t>Public Sector Body: MONAGHAN COUNTY COUNCIL</t>
  </si>
  <si>
    <t>Quarterly Period Covered: 01/07/2022 to 30/09/2022</t>
  </si>
  <si>
    <t>Details</t>
  </si>
  <si>
    <t>Number</t>
  </si>
  <si>
    <t>Value (€)</t>
  </si>
  <si>
    <t>Percentage (%) of total number of payments made</t>
  </si>
  <si>
    <t>Percentage (%) of the total amount paid</t>
  </si>
  <si>
    <t xml:space="preserve">Total invoices paid in Quarter </t>
  </si>
  <si>
    <t>Payments made within 15 days</t>
  </si>
  <si>
    <t>Payments made within 16 days to 30 days</t>
  </si>
  <si>
    <r>
      <t xml:space="preserve">Payments made in excess of 
30 days that were </t>
    </r>
    <r>
      <rPr>
        <b/>
        <u val="single"/>
        <sz val="12"/>
        <rFont val="Times New Roman"/>
        <family val="1"/>
      </rPr>
      <t>subject</t>
    </r>
    <r>
      <rPr>
        <b/>
        <sz val="12"/>
        <rFont val="Times New Roman"/>
        <family val="1"/>
      </rPr>
      <t xml:space="preserve"> to LPI and compensation costs</t>
    </r>
  </si>
  <si>
    <r>
      <t xml:space="preserve">Payments made in excess of 
30 days that were </t>
    </r>
    <r>
      <rPr>
        <b/>
        <u val="single"/>
        <sz val="12"/>
        <rFont val="Times New Roman"/>
        <family val="1"/>
      </rPr>
      <t>not subject</t>
    </r>
    <r>
      <rPr>
        <b/>
        <sz val="12"/>
        <rFont val="Times New Roman"/>
        <family val="1"/>
      </rPr>
      <t xml:space="preserve"> to LPI and compensation costs</t>
    </r>
  </si>
  <si>
    <t>Amount of Late Payment Interest (LPI) paid in Quarter</t>
  </si>
  <si>
    <t>N/A</t>
  </si>
  <si>
    <t>Amount in compensation costs paid in Quarter</t>
  </si>
  <si>
    <t xml:space="preserve">Signed: </t>
  </si>
  <si>
    <t>John Murray</t>
  </si>
  <si>
    <t xml:space="preserve">Date: </t>
  </si>
  <si>
    <t>Check on Count</t>
  </si>
  <si>
    <t>Check on Amount</t>
  </si>
  <si>
    <r>
      <rPr>
        <b/>
        <sz val="11"/>
        <color rgb="FFFF0000"/>
        <rFont val="Calibri"/>
        <family val="2"/>
        <scheme val="minor"/>
      </rPr>
      <t>MUST BE ZERO!!</t>
    </r>
    <r>
      <rPr>
        <b/>
        <sz val="11"/>
        <color theme="1"/>
        <rFont val="Calibri"/>
        <family val="2"/>
        <scheme val="minor"/>
      </rPr>
      <t xml:space="preserve"> - will ony be values if something is wrong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</si>
</sst>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#,##0.00_);[Red]\(&quot;€&quot;#,##0.00\)"/>
    <numFmt numFmtId="165" formatCode="0.0%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9" fillId="0" borderId="0" xfId="0" applyFont="1"/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2" borderId="3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14" fillId="0" borderId="0" xfId="0" applyFont="1"/>
    <xf numFmtId="14" fontId="0" fillId="0" borderId="0" xfId="0" applyNumberForma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/>
    <xf numFmtId="0" fontId="15" fillId="0" borderId="0" xfId="20" applyAlignment="1" applyProtection="1">
      <alignment/>
      <protection/>
    </xf>
    <xf numFmtId="0" fontId="18" fillId="0" borderId="0" xfId="20" applyFont="1" applyAlignment="1" applyProtection="1">
      <alignment horizontal="left" wrapText="1"/>
      <protection/>
    </xf>
    <xf numFmtId="0" fontId="19" fillId="0" borderId="0" xfId="0" applyFont="1" applyAlignment="1">
      <alignment vertical="center"/>
    </xf>
    <xf numFmtId="0" fontId="20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a_13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options"/>
      <sheetName val="Report"/>
      <sheetName val="Lookup"/>
      <sheetName val="Unallocated LIP Comp"/>
      <sheetName val="Version Control"/>
      <sheetName val="_control"/>
    </sheetNames>
    <sheetDataSet>
      <sheetData sheetId="0"/>
      <sheetData sheetId="1"/>
      <sheetData sheetId="2">
        <row r="2522">
          <cell r="B2522">
            <v>2517</v>
          </cell>
          <cell r="O2522">
            <v>20829150.23</v>
          </cell>
        </row>
        <row r="5026">
          <cell r="B5026">
            <v>2496</v>
          </cell>
          <cell r="O5026">
            <v>20768042.250000004</v>
          </cell>
        </row>
        <row r="5052">
          <cell r="B5052">
            <v>19</v>
          </cell>
          <cell r="O5052">
            <v>24902.59999999999</v>
          </cell>
        </row>
        <row r="5060">
          <cell r="B5060">
            <v>0</v>
          </cell>
          <cell r="O5060">
            <v>0</v>
          </cell>
        </row>
        <row r="5070">
          <cell r="B5070">
            <v>2</v>
          </cell>
          <cell r="O5070">
            <v>36205.38</v>
          </cell>
        </row>
        <row r="5088">
          <cell r="C5088">
            <v>0</v>
          </cell>
        </row>
        <row r="5096">
          <cell r="C5096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88F02-F7F6-4735-9773-34A1C02B3BC9}">
  <dimension ref="A2:E41"/>
  <sheetViews>
    <sheetView tabSelected="1" workbookViewId="0" topLeftCell="A13">
      <selection activeCell="C32" sqref="C32"/>
    </sheetView>
  </sheetViews>
  <sheetFormatPr defaultColWidth="9.140625" defaultRowHeight="15"/>
  <cols>
    <col min="1" max="1" width="42.00390625" style="0" customWidth="1"/>
    <col min="2" max="4" width="23.421875" style="0" customWidth="1"/>
    <col min="5" max="5" width="16.57421875" style="0" hidden="1" customWidth="1"/>
    <col min="6" max="6" width="8.00390625" style="0" customWidth="1"/>
  </cols>
  <sheetData>
    <row r="1" ht="15" hidden="1"/>
    <row r="2" spans="1:4" ht="17.4">
      <c r="A2" s="1" t="s">
        <v>0</v>
      </c>
      <c r="B2" s="1"/>
      <c r="C2" s="1"/>
      <c r="D2" s="1"/>
    </row>
    <row r="3" ht="17.4">
      <c r="A3" s="2"/>
    </row>
    <row r="4" spans="1:4" ht="17.4">
      <c r="A4" s="3"/>
      <c r="B4" s="3"/>
      <c r="C4" s="3"/>
      <c r="D4" s="3"/>
    </row>
    <row r="5" spans="1:4" ht="17.4">
      <c r="A5" s="4" t="s">
        <v>1</v>
      </c>
      <c r="B5" s="4"/>
      <c r="C5" s="4"/>
      <c r="D5" s="4"/>
    </row>
    <row r="6" ht="17.4">
      <c r="A6" s="5"/>
    </row>
    <row r="7" spans="1:4" ht="17.4">
      <c r="A7" s="6" t="s">
        <v>2</v>
      </c>
      <c r="B7" s="6"/>
      <c r="C7" s="6"/>
      <c r="D7" s="6"/>
    </row>
    <row r="8" ht="17.4">
      <c r="A8" s="5"/>
    </row>
    <row r="9" spans="1:5" ht="17.4">
      <c r="A9" s="7" t="s">
        <v>3</v>
      </c>
      <c r="B9" s="7"/>
      <c r="C9" s="7"/>
      <c r="D9" s="7"/>
      <c r="E9" s="7"/>
    </row>
    <row r="10" spans="1:5" ht="17.4">
      <c r="A10" s="8"/>
      <c r="B10" s="8"/>
      <c r="C10" s="8"/>
      <c r="D10" s="8"/>
      <c r="E10" s="8"/>
    </row>
    <row r="11" spans="1:5" ht="17.4">
      <c r="A11" s="9" t="s">
        <v>4</v>
      </c>
      <c r="B11" s="10" t="s">
        <v>5</v>
      </c>
      <c r="C11" s="10"/>
      <c r="D11" s="10"/>
      <c r="E11" s="8"/>
    </row>
    <row r="12" spans="1:5" ht="17.4">
      <c r="A12" s="8"/>
      <c r="B12" s="8"/>
      <c r="C12" s="8"/>
      <c r="D12" s="8"/>
      <c r="E12" s="8"/>
    </row>
    <row r="13" spans="1:4" ht="17.4">
      <c r="A13" s="11" t="s">
        <v>6</v>
      </c>
      <c r="B13" s="11"/>
      <c r="C13" s="12"/>
      <c r="D13" s="12"/>
    </row>
    <row r="14" ht="17.4">
      <c r="A14" s="13"/>
    </row>
    <row r="15" spans="1:4" ht="17.4">
      <c r="A15" s="14" t="s">
        <v>7</v>
      </c>
      <c r="B15" s="14"/>
      <c r="C15" s="14"/>
      <c r="D15" s="14"/>
    </row>
    <row r="16" ht="15.6">
      <c r="A16" s="15"/>
    </row>
    <row r="17" spans="1:5" ht="46.8">
      <c r="A17" s="16" t="s">
        <v>8</v>
      </c>
      <c r="B17" s="17" t="s">
        <v>9</v>
      </c>
      <c r="C17" s="17" t="s">
        <v>10</v>
      </c>
      <c r="D17" s="17" t="s">
        <v>11</v>
      </c>
      <c r="E17" s="17" t="s">
        <v>12</v>
      </c>
    </row>
    <row r="18" spans="1:5" ht="15.6">
      <c r="A18" s="18" t="s">
        <v>13</v>
      </c>
      <c r="B18" s="19">
        <f>'[1]Lookup'!B2522</f>
        <v>2517</v>
      </c>
      <c r="C18" s="20">
        <f>'[1]Lookup'!O2522</f>
        <v>20829150.23</v>
      </c>
      <c r="D18" s="21">
        <v>1</v>
      </c>
      <c r="E18" s="22">
        <v>1</v>
      </c>
    </row>
    <row r="19" spans="1:5" ht="15.6">
      <c r="A19" s="23" t="s">
        <v>14</v>
      </c>
      <c r="B19" s="24">
        <f>'[1]Lookup'!B5026</f>
        <v>2496</v>
      </c>
      <c r="C19" s="25">
        <f>'[1]Lookup'!O5026</f>
        <v>20768042.250000004</v>
      </c>
      <c r="D19" s="26">
        <f>_xlfn.IFERROR(B19/B18,"")</f>
        <v>0.9916567342073898</v>
      </c>
      <c r="E19" s="27" t="e">
        <v>#DIV/0!</v>
      </c>
    </row>
    <row r="20" spans="1:5" ht="15.6">
      <c r="A20" s="23" t="s">
        <v>15</v>
      </c>
      <c r="B20" s="24">
        <f>'[1]Lookup'!B5052</f>
        <v>19</v>
      </c>
      <c r="C20" s="25">
        <f>'[1]Lookup'!O5052</f>
        <v>24902.59999999999</v>
      </c>
      <c r="D20" s="26">
        <f>_xlfn.IFERROR(B20/B18,"")</f>
        <v>0.007548669050456893</v>
      </c>
      <c r="E20" s="27" t="e">
        <v>#DIV/0!</v>
      </c>
    </row>
    <row r="21" spans="1:5" ht="46.8">
      <c r="A21" s="23" t="s">
        <v>16</v>
      </c>
      <c r="B21" s="24">
        <f>'[1]Lookup'!B5060</f>
        <v>0</v>
      </c>
      <c r="C21" s="25">
        <f>'[1]Lookup'!O5060</f>
        <v>0</v>
      </c>
      <c r="D21" s="26">
        <f>_xlfn.IFERROR(B21/B18,"")</f>
        <v>0</v>
      </c>
      <c r="E21" s="27" t="e">
        <v>#DIV/0!</v>
      </c>
    </row>
    <row r="22" spans="1:5" ht="46.8">
      <c r="A22" s="23" t="s">
        <v>17</v>
      </c>
      <c r="B22" s="24">
        <f>'[1]Lookup'!B5070</f>
        <v>2</v>
      </c>
      <c r="C22" s="25">
        <f>'[1]Lookup'!O5070</f>
        <v>36205.38</v>
      </c>
      <c r="D22" s="26">
        <f>_xlfn.IFERROR(B22/B18,"")</f>
        <v>0.0007945967421533572</v>
      </c>
      <c r="E22" s="27" t="e">
        <v>#DIV/0!</v>
      </c>
    </row>
    <row r="23" spans="1:5" ht="31.2">
      <c r="A23" s="28" t="s">
        <v>18</v>
      </c>
      <c r="B23" s="24" t="s">
        <v>19</v>
      </c>
      <c r="C23" s="25">
        <f>'[1]Lookup'!C5096</f>
        <v>0</v>
      </c>
      <c r="D23" s="24" t="s">
        <v>19</v>
      </c>
      <c r="E23" s="24" t="s">
        <v>19</v>
      </c>
    </row>
    <row r="24" spans="1:5" ht="31.2">
      <c r="A24" s="28" t="s">
        <v>20</v>
      </c>
      <c r="B24" s="24" t="s">
        <v>19</v>
      </c>
      <c r="C24" s="25">
        <f>'[1]Lookup'!C5088</f>
        <v>0</v>
      </c>
      <c r="D24" s="24" t="s">
        <v>19</v>
      </c>
      <c r="E24" s="24" t="s">
        <v>19</v>
      </c>
    </row>
    <row r="25" ht="17.4">
      <c r="A25" s="13"/>
    </row>
    <row r="26" spans="1:2" ht="17.4">
      <c r="A26" s="13" t="s">
        <v>21</v>
      </c>
      <c r="B26" t="s">
        <v>22</v>
      </c>
    </row>
    <row r="27" ht="15">
      <c r="A27" s="29"/>
    </row>
    <row r="28" spans="1:2" ht="17.4">
      <c r="A28" s="13" t="s">
        <v>23</v>
      </c>
      <c r="B28" s="30">
        <v>44848</v>
      </c>
    </row>
    <row r="29" ht="15.6">
      <c r="A29" s="31"/>
    </row>
    <row r="30" ht="15.6">
      <c r="A30" s="32"/>
    </row>
    <row r="32" spans="1:2" ht="15.6">
      <c r="A32" s="32"/>
      <c r="B32" s="32"/>
    </row>
    <row r="33" ht="15">
      <c r="B33" s="33"/>
    </row>
    <row r="34" spans="1:2" ht="15">
      <c r="A34" s="33"/>
      <c r="B34" s="34"/>
    </row>
    <row r="35" spans="1:2" ht="15">
      <c r="A35" s="33"/>
      <c r="B35" s="34"/>
    </row>
    <row r="36" spans="1:2" ht="15">
      <c r="A36" s="33"/>
      <c r="B36" s="35"/>
    </row>
    <row r="37" spans="1:2" ht="15">
      <c r="A37" s="33"/>
      <c r="B37" s="33"/>
    </row>
    <row r="38" spans="1:5" ht="15">
      <c r="A38" s="36"/>
      <c r="B38" s="36"/>
      <c r="C38" s="36"/>
      <c r="D38" s="36"/>
      <c r="E38" s="36"/>
    </row>
    <row r="39" ht="16.8">
      <c r="A39" s="37"/>
    </row>
    <row r="40" spans="2:3" ht="15.6">
      <c r="B40" s="38" t="s">
        <v>24</v>
      </c>
      <c r="C40" s="38" t="s">
        <v>25</v>
      </c>
    </row>
    <row r="41" spans="1:3" ht="28.8">
      <c r="A41" s="39" t="s">
        <v>26</v>
      </c>
      <c r="B41" s="40">
        <f>ROUND(_xlfn.IFERROR(SUM(B19:B22)-(B18),0),0)</f>
        <v>0</v>
      </c>
      <c r="C41" s="40">
        <f>ROUND(_xlfn.IFERROR(SUM(C19:C22)-(C18),0),2)</f>
        <v>0</v>
      </c>
    </row>
  </sheetData>
  <mergeCells count="8">
    <mergeCell ref="A15:D15"/>
    <mergeCell ref="A38:E38"/>
    <mergeCell ref="A2:D2"/>
    <mergeCell ref="A5:D5"/>
    <mergeCell ref="A7:D7"/>
    <mergeCell ref="A9:E9"/>
    <mergeCell ref="B11:D11"/>
    <mergeCell ref="A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Monaghan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McKenna</dc:creator>
  <cp:keywords/>
  <dc:description/>
  <cp:lastModifiedBy>Donna McKenna</cp:lastModifiedBy>
  <dcterms:created xsi:type="dcterms:W3CDTF">2022-10-14T09:23:41Z</dcterms:created>
  <dcterms:modified xsi:type="dcterms:W3CDTF">2022-10-14T09:27:24Z</dcterms:modified>
  <cp:category/>
  <cp:version/>
  <cp:contentType/>
  <cp:contentStatus/>
</cp:coreProperties>
</file>